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<sst xmlns="http://schemas.openxmlformats.org/spreadsheetml/2006/main" count="127" uniqueCount="124">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</sst>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1118032.0899999999</v>
      </c>
      <c r="D9" s="9">
        <f>SUM(D10:D16)</f>
        <v>1084310.0399999998</v>
      </c>
      <c r="E9" s="11" t="s">
        <v>8</v>
      </c>
      <c r="F9" s="9">
        <f>SUM(F10:F18)</f>
        <v>13324851.82</v>
      </c>
      <c r="G9" s="9">
        <f>SUM(G10:G18)</f>
        <v>13954113.559999999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893499.21</v>
      </c>
      <c r="G10" s="9">
        <v>939200.67</v>
      </c>
    </row>
    <row r="11" spans="2:7" ht="12.75">
      <c r="B11" s="12" t="s">
        <v>11</v>
      </c>
      <c r="C11" s="9">
        <v>1085536.69</v>
      </c>
      <c r="D11" s="9">
        <v>1051814.64</v>
      </c>
      <c r="E11" s="13" t="s">
        <v>12</v>
      </c>
      <c r="F11" s="9">
        <v>113543.46</v>
      </c>
      <c r="G11" s="9">
        <v>597350.15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1482813.51</v>
      </c>
      <c r="G16" s="9">
        <v>1514570.4</v>
      </c>
    </row>
    <row r="17" spans="2:7" ht="12.75">
      <c r="B17" s="10" t="s">
        <v>23</v>
      </c>
      <c r="C17" s="9">
        <f>SUM(C18:C24)</f>
        <v>6203909.540000001</v>
      </c>
      <c r="D17" s="9">
        <f>SUM(D18:D24)</f>
        <v>3577262.53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2501898.45</v>
      </c>
      <c r="D18" s="9">
        <v>-7709.64</v>
      </c>
      <c r="E18" s="13" t="s">
        <v>26</v>
      </c>
      <c r="F18" s="9">
        <v>10834995.64</v>
      </c>
      <c r="G18" s="9">
        <v>10902992.34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7321.6</v>
      </c>
      <c r="D20" s="9">
        <v>10321.6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3691689.49</v>
      </c>
      <c r="D24" s="9">
        <v>3573650.57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2060059.07</v>
      </c>
      <c r="G42" s="9">
        <f>SUM(G43:G45)</f>
        <v>2001589.39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2060059.07</v>
      </c>
      <c r="G43" s="9">
        <v>2001589.39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7321941.630000001</v>
      </c>
      <c r="D47" s="9">
        <f>D9+D17+D25+D31+D37+D38+D41</f>
        <v>4661572.569999999</v>
      </c>
      <c r="E47" s="8" t="s">
        <v>82</v>
      </c>
      <c r="F47" s="9">
        <f>F9+F19+F23+F26+F27+F31+F38+F42</f>
        <v>15384910.89</v>
      </c>
      <c r="G47" s="9">
        <f>G9+G19+G23+G26+G27+G31+G38+G42</f>
        <v>15955702.95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154480.39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161769.19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15392199.690000001</v>
      </c>
      <c r="G59" s="9">
        <f>G47+G57</f>
        <v>16117472.139999999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24963205.53</v>
      </c>
      <c r="D62" s="9">
        <f>D47+D60</f>
        <v>22302836.47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622825.0599999996</v>
      </c>
      <c r="G68" s="9">
        <f>SUM(G69:G73)</f>
        <v>-2762816.4499999997</v>
      </c>
    </row>
    <row r="69" spans="2:7" ht="12.75">
      <c r="B69" s="10"/>
      <c r="C69" s="9"/>
      <c r="D69" s="9"/>
      <c r="E69" s="11" t="s">
        <v>110</v>
      </c>
      <c r="F69" s="9">
        <v>3392930.3</v>
      </c>
      <c r="G69" s="9">
        <v>2203884.68</v>
      </c>
    </row>
    <row r="70" spans="2:7" ht="12.75">
      <c r="B70" s="10"/>
      <c r="C70" s="9"/>
      <c r="D70" s="9"/>
      <c r="E70" s="11" t="s">
        <v>111</v>
      </c>
      <c r="F70" s="9">
        <v>-2762816.45</v>
      </c>
      <c r="G70" s="9">
        <v>-4966701.13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9571005.84</v>
      </c>
      <c r="G79" s="9">
        <f>G63+G68+G75</f>
        <v>6185364.33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24963205.53</v>
      </c>
      <c r="G81" s="9">
        <f>G59+G79</f>
        <v>22302836.47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2021-04-12T19:35:14Z</dcterms:modified>
  <cp:category/>
  <cp:version/>
  <cp:contentType/>
  <cp:contentStatus/>
</cp:coreProperties>
</file>